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ilmissouri-my.sharepoint.com/personal/wayg_umsystem_edu/Documents/Documents/Data Collection Tools/Equity Calculator/"/>
    </mc:Choice>
  </mc:AlternateContent>
  <xr:revisionPtr revIDLastSave="3" documentId="13_ncr:1_{C4825CFF-519F-43AF-904E-329306A3DDFE}" xr6:coauthVersionLast="47" xr6:coauthVersionMax="47" xr10:uidLastSave="{E678F330-044D-4110-ACD1-9E6B4093EF1F}"/>
  <bookViews>
    <workbookView xWindow="-120" yWindow="-120" windowWidth="29040" windowHeight="15720" xr2:uid="{139D251E-6D0F-4272-B611-85CC5E35ACD8}"/>
  </bookViews>
  <sheets>
    <sheet name="Disproportionality_Metrics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1" i="2" l="1"/>
  <c r="F10" i="2"/>
  <c r="F2" i="2"/>
  <c r="D15" i="2"/>
  <c r="D14" i="2"/>
  <c r="F9" i="2" s="1"/>
  <c r="D13" i="2"/>
  <c r="F6" i="2" s="1"/>
  <c r="C15" i="2"/>
  <c r="E11" i="2" s="1"/>
  <c r="C14" i="2"/>
  <c r="C13" i="2"/>
  <c r="E7" i="2" s="1"/>
  <c r="G3" i="2"/>
  <c r="L3" i="2" s="1"/>
  <c r="G4" i="2"/>
  <c r="L4" i="2" s="1"/>
  <c r="G5" i="2"/>
  <c r="L5" i="2" s="1"/>
  <c r="G6" i="2"/>
  <c r="L6" i="2" s="1"/>
  <c r="G7" i="2"/>
  <c r="L7" i="2" s="1"/>
  <c r="G8" i="2"/>
  <c r="G9" i="2"/>
  <c r="L9" i="2" s="1"/>
  <c r="G10" i="2"/>
  <c r="L10" i="2" s="1"/>
  <c r="G11" i="2"/>
  <c r="G2" i="2"/>
  <c r="F7" i="2" l="1"/>
  <c r="F5" i="2"/>
  <c r="F4" i="2"/>
  <c r="F3" i="2"/>
  <c r="F8" i="2"/>
  <c r="H11" i="2"/>
  <c r="J11" i="2" s="1"/>
  <c r="N9" i="2"/>
  <c r="M9" i="2" s="1"/>
  <c r="K9" i="2" s="1"/>
  <c r="E4" i="2"/>
  <c r="E6" i="2"/>
  <c r="E3" i="2"/>
  <c r="E8" i="2"/>
  <c r="E5" i="2"/>
  <c r="E9" i="2"/>
  <c r="E2" i="2"/>
  <c r="E10" i="2"/>
  <c r="I8" i="2"/>
  <c r="N8" i="2"/>
  <c r="M8" i="2" s="1"/>
  <c r="N11" i="2"/>
  <c r="M11" i="2" s="1"/>
  <c r="N7" i="2"/>
  <c r="M7" i="2" s="1"/>
  <c r="K7" i="2" s="1"/>
  <c r="N3" i="2"/>
  <c r="M3" i="2" s="1"/>
  <c r="K3" i="2" s="1"/>
  <c r="N6" i="2"/>
  <c r="M6" i="2" s="1"/>
  <c r="K6" i="2" s="1"/>
  <c r="N2" i="2"/>
  <c r="M2" i="2" s="1"/>
  <c r="I10" i="2"/>
  <c r="L8" i="2"/>
  <c r="N5" i="2"/>
  <c r="M5" i="2" s="1"/>
  <c r="K5" i="2" s="1"/>
  <c r="N4" i="2"/>
  <c r="M4" i="2" s="1"/>
  <c r="K4" i="2" s="1"/>
  <c r="L11" i="2"/>
  <c r="I9" i="2"/>
  <c r="N10" i="2"/>
  <c r="M10" i="2" s="1"/>
  <c r="K10" i="2" s="1"/>
  <c r="K11" i="2"/>
  <c r="H2" i="2"/>
  <c r="J2" i="2" s="1"/>
  <c r="I2" i="2"/>
  <c r="H4" i="2"/>
  <c r="J4" i="2" s="1"/>
  <c r="L2" i="2"/>
  <c r="I6" i="2"/>
  <c r="I7" i="2"/>
  <c r="I5" i="2"/>
  <c r="H7" i="2"/>
  <c r="J7" i="2" s="1"/>
  <c r="H3" i="2"/>
  <c r="J3" i="2" s="1"/>
  <c r="I4" i="2"/>
  <c r="H9" i="2"/>
  <c r="J9" i="2" s="1"/>
  <c r="I3" i="2"/>
  <c r="H10" i="2"/>
  <c r="J10" i="2" s="1"/>
  <c r="H6" i="2"/>
  <c r="J6" i="2" s="1"/>
  <c r="H5" i="2"/>
  <c r="J5" i="2" s="1"/>
  <c r="I11" i="2"/>
  <c r="H8" i="2"/>
  <c r="J8" i="2" s="1"/>
  <c r="K8" i="2" l="1"/>
  <c r="K2" i="2"/>
</calcChain>
</file>

<file path=xl/sharedStrings.xml><?xml version="1.0" encoding="utf-8"?>
<sst xmlns="http://schemas.openxmlformats.org/spreadsheetml/2006/main" count="25" uniqueCount="25">
  <si>
    <t>Risk Index</t>
  </si>
  <si>
    <t>Risk Difference</t>
  </si>
  <si>
    <t>Risk Ratio</t>
  </si>
  <si>
    <t>Number Enrolled</t>
  </si>
  <si>
    <t>Number Experiencing Outcome</t>
  </si>
  <si>
    <t>African Americans</t>
  </si>
  <si>
    <t xml:space="preserve">Asian </t>
  </si>
  <si>
    <t>Hawaiian/Pacific Islander</t>
  </si>
  <si>
    <t>LatinX</t>
  </si>
  <si>
    <t>Native American</t>
  </si>
  <si>
    <t>Multi-Cultural</t>
  </si>
  <si>
    <t>White</t>
  </si>
  <si>
    <t>Race</t>
  </si>
  <si>
    <t>Ethnicity</t>
  </si>
  <si>
    <t>IEP Status</t>
  </si>
  <si>
    <t>With IEP</t>
  </si>
  <si>
    <t>Without IEP</t>
  </si>
  <si>
    <t>Raw Differential Representation</t>
  </si>
  <si>
    <t>NonLatinX</t>
  </si>
  <si>
    <t>Total Race</t>
  </si>
  <si>
    <t>Total Ethnicity</t>
  </si>
  <si>
    <t>Total Disability</t>
  </si>
  <si>
    <t>Probit d' Effect Size</t>
  </si>
  <si>
    <t>Percentage Of Enrollment</t>
  </si>
  <si>
    <t>Percentage of Outcomes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</si>
</sst>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">
    <xf numFmtId="0" fontId="0" fillId="0" borderId="0" xfId="0"/>
    <xf numFmtId="0" fontId="0" fillId="2" borderId="0" xfId="0" applyFill="1"/>
    <xf numFmtId="0" fontId="0" fillId="2" borderId="1" xfId="0" applyFill="1" applyBorder="1"/>
    <xf numFmtId="0" fontId="0" fillId="0" borderId="1" xfId="0" applyBorder="1" applyProtection="1">
      <protection locked="0"/>
    </xf>
    <xf numFmtId="0" fontId="0" fillId="2" borderId="2" xfId="0" applyFill="1" applyBorder="1"/>
    <xf numFmtId="9" fontId="0" fillId="2" borderId="1" xfId="1" applyFont="1" applyFill="1" applyBorder="1" applyProtection="1"/>
    <xf numFmtId="0" fontId="0" fillId="2" borderId="1" xfId="0" applyFill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1"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D90515-F33E-4A3D-A460-61F88892D860}">
  <dimension ref="A1:N15"/>
  <sheetViews>
    <sheetView showGridLines="0" tabSelected="1" workbookViewId="0">
      <selection activeCell="C2" sqref="C2"/>
    </sheetView>
  </sheetViews>
  <sheetFormatPr defaultRowHeight="15" x14ac:dyDescent="0.25"/>
  <cols>
    <col min="1" max="1" width="9.140625" style="1"/>
    <col min="2" max="2" width="23.7109375" style="1" bestFit="1" customWidth="1"/>
    <col min="3" max="3" width="16.28515625" style="1" bestFit="1" customWidth="1"/>
    <col min="4" max="4" width="29.28515625" style="1" bestFit="1" customWidth="1"/>
    <col min="5" max="5" width="24.28515625" style="1" bestFit="1" customWidth="1"/>
    <col min="6" max="6" width="23.140625" style="1" bestFit="1" customWidth="1"/>
    <col min="7" max="7" width="10" style="1" bestFit="1" customWidth="1"/>
    <col min="8" max="8" width="9.5703125" style="1" bestFit="1" customWidth="1"/>
    <col min="9" max="9" width="14.5703125" style="1" hidden="1" customWidth="1"/>
    <col min="10" max="10" width="30.28515625" style="1" hidden="1" customWidth="1"/>
    <col min="11" max="11" width="18.28515625" style="1" hidden="1" customWidth="1"/>
    <col min="12" max="14" width="0" style="1" hidden="1" customWidth="1"/>
    <col min="15" max="16384" width="9.140625" style="1"/>
  </cols>
  <sheetData>
    <row r="1" spans="1:14" x14ac:dyDescent="0.25">
      <c r="A1" s="2"/>
      <c r="B1" s="2"/>
      <c r="C1" s="2" t="s">
        <v>3</v>
      </c>
      <c r="D1" s="2" t="s">
        <v>4</v>
      </c>
      <c r="E1" s="2" t="s">
        <v>23</v>
      </c>
      <c r="F1" s="2" t="s">
        <v>24</v>
      </c>
      <c r="G1" s="2" t="s">
        <v>0</v>
      </c>
      <c r="H1" s="2" t="s">
        <v>2</v>
      </c>
      <c r="I1" s="2" t="s">
        <v>1</v>
      </c>
      <c r="J1" s="2" t="s">
        <v>17</v>
      </c>
      <c r="K1" s="2" t="s">
        <v>22</v>
      </c>
    </row>
    <row r="2" spans="1:14" x14ac:dyDescent="0.25">
      <c r="A2" s="6" t="s">
        <v>12</v>
      </c>
      <c r="B2" s="2" t="s">
        <v>5</v>
      </c>
      <c r="C2" s="3"/>
      <c r="D2" s="3"/>
      <c r="E2" s="5" t="e">
        <f>C2/$C$13</f>
        <v>#DIV/0!</v>
      </c>
      <c r="F2" s="2" t="e">
        <f>D2/$D$13</f>
        <v>#DIV/0!</v>
      </c>
      <c r="G2" s="2" t="e">
        <f t="shared" ref="G2:G11" si="0">D2/C2</f>
        <v>#DIV/0!</v>
      </c>
      <c r="H2" s="2" t="e">
        <f>G2/(($D$13-$D2)/($C$13-$C2))</f>
        <v>#DIV/0!</v>
      </c>
      <c r="I2" s="2" t="e">
        <f t="shared" ref="I2:I7" si="1">$G2-(($D$13-$D2)/($C$13-$C2))</f>
        <v>#DIV/0!</v>
      </c>
      <c r="J2" s="2" t="e">
        <f t="shared" ref="J2:J11" si="2">D2-(D2/H2)</f>
        <v>#DIV/0!</v>
      </c>
      <c r="K2" s="2" t="e">
        <f>L2-M2</f>
        <v>#DIV/0!</v>
      </c>
      <c r="L2" s="1" t="e">
        <f>_xlfn.NORM.S.INV(G2)</f>
        <v>#DIV/0!</v>
      </c>
      <c r="M2" s="1" t="e">
        <f>_xlfn.NORM.S.INV(N2)</f>
        <v>#DIV/0!</v>
      </c>
      <c r="N2" s="1" t="e">
        <f>($D$13-$D2)/($C$13-$C2)</f>
        <v>#DIV/0!</v>
      </c>
    </row>
    <row r="3" spans="1:14" x14ac:dyDescent="0.25">
      <c r="A3" s="6"/>
      <c r="B3" s="2" t="s">
        <v>6</v>
      </c>
      <c r="C3" s="3"/>
      <c r="D3" s="3"/>
      <c r="E3" s="5" t="e">
        <f t="shared" ref="E3:E7" si="3">C3/$C$13</f>
        <v>#DIV/0!</v>
      </c>
      <c r="F3" s="2" t="e">
        <f t="shared" ref="F3:F7" si="4">D3/$D$13</f>
        <v>#DIV/0!</v>
      </c>
      <c r="G3" s="2" t="e">
        <f t="shared" si="0"/>
        <v>#DIV/0!</v>
      </c>
      <c r="H3" s="2" t="e">
        <f t="shared" ref="H3:H7" si="5">G3/(($D$13-$D3)/($C$13-$C3))</f>
        <v>#DIV/0!</v>
      </c>
      <c r="I3" s="2" t="e">
        <f t="shared" si="1"/>
        <v>#DIV/0!</v>
      </c>
      <c r="J3" s="2" t="e">
        <f t="shared" si="2"/>
        <v>#DIV/0!</v>
      </c>
      <c r="K3" s="2" t="e">
        <f t="shared" ref="K3:K11" si="6">L3-M3</f>
        <v>#DIV/0!</v>
      </c>
      <c r="L3" s="1" t="e">
        <f t="shared" ref="L3:L7" si="7">_xlfn.NORM.S.INV(G3)</f>
        <v>#DIV/0!</v>
      </c>
      <c r="M3" s="1" t="e">
        <f t="shared" ref="M3:M11" si="8">_xlfn.NORM.S.INV(N3)</f>
        <v>#DIV/0!</v>
      </c>
      <c r="N3" s="1" t="e">
        <f t="shared" ref="N3:N7" si="9">($D$13-$D3)/($C$13-$C3)</f>
        <v>#DIV/0!</v>
      </c>
    </row>
    <row r="4" spans="1:14" x14ac:dyDescent="0.25">
      <c r="A4" s="6"/>
      <c r="B4" s="2" t="s">
        <v>7</v>
      </c>
      <c r="C4" s="3"/>
      <c r="D4" s="3"/>
      <c r="E4" s="5" t="e">
        <f t="shared" si="3"/>
        <v>#DIV/0!</v>
      </c>
      <c r="F4" s="2" t="e">
        <f t="shared" si="4"/>
        <v>#DIV/0!</v>
      </c>
      <c r="G4" s="2" t="e">
        <f t="shared" si="0"/>
        <v>#DIV/0!</v>
      </c>
      <c r="H4" s="2" t="e">
        <f t="shared" si="5"/>
        <v>#DIV/0!</v>
      </c>
      <c r="I4" s="2" t="e">
        <f t="shared" si="1"/>
        <v>#DIV/0!</v>
      </c>
      <c r="J4" s="2" t="e">
        <f t="shared" si="2"/>
        <v>#DIV/0!</v>
      </c>
      <c r="K4" s="2" t="e">
        <f t="shared" si="6"/>
        <v>#DIV/0!</v>
      </c>
      <c r="L4" s="1" t="e">
        <f t="shared" si="7"/>
        <v>#DIV/0!</v>
      </c>
      <c r="M4" s="1" t="e">
        <f t="shared" si="8"/>
        <v>#DIV/0!</v>
      </c>
      <c r="N4" s="1" t="e">
        <f t="shared" si="9"/>
        <v>#DIV/0!</v>
      </c>
    </row>
    <row r="5" spans="1:14" x14ac:dyDescent="0.25">
      <c r="A5" s="6"/>
      <c r="B5" s="2" t="s">
        <v>10</v>
      </c>
      <c r="C5" s="3"/>
      <c r="D5" s="3"/>
      <c r="E5" s="5" t="e">
        <f t="shared" si="3"/>
        <v>#DIV/0!</v>
      </c>
      <c r="F5" s="2" t="e">
        <f t="shared" si="4"/>
        <v>#DIV/0!</v>
      </c>
      <c r="G5" s="2" t="e">
        <f t="shared" si="0"/>
        <v>#DIV/0!</v>
      </c>
      <c r="H5" s="2" t="e">
        <f t="shared" si="5"/>
        <v>#DIV/0!</v>
      </c>
      <c r="I5" s="2" t="e">
        <f t="shared" si="1"/>
        <v>#DIV/0!</v>
      </c>
      <c r="J5" s="2" t="e">
        <f t="shared" si="2"/>
        <v>#DIV/0!</v>
      </c>
      <c r="K5" s="2" t="e">
        <f t="shared" si="6"/>
        <v>#DIV/0!</v>
      </c>
      <c r="L5" s="1" t="e">
        <f t="shared" si="7"/>
        <v>#DIV/0!</v>
      </c>
      <c r="M5" s="1" t="e">
        <f t="shared" si="8"/>
        <v>#DIV/0!</v>
      </c>
      <c r="N5" s="1" t="e">
        <f t="shared" si="9"/>
        <v>#DIV/0!</v>
      </c>
    </row>
    <row r="6" spans="1:14" x14ac:dyDescent="0.25">
      <c r="A6" s="6"/>
      <c r="B6" s="2" t="s">
        <v>9</v>
      </c>
      <c r="C6" s="3"/>
      <c r="D6" s="3"/>
      <c r="E6" s="5" t="e">
        <f t="shared" si="3"/>
        <v>#DIV/0!</v>
      </c>
      <c r="F6" s="2" t="e">
        <f t="shared" si="4"/>
        <v>#DIV/0!</v>
      </c>
      <c r="G6" s="2" t="e">
        <f t="shared" si="0"/>
        <v>#DIV/0!</v>
      </c>
      <c r="H6" s="2" t="e">
        <f t="shared" si="5"/>
        <v>#DIV/0!</v>
      </c>
      <c r="I6" s="2" t="e">
        <f t="shared" si="1"/>
        <v>#DIV/0!</v>
      </c>
      <c r="J6" s="2" t="e">
        <f t="shared" si="2"/>
        <v>#DIV/0!</v>
      </c>
      <c r="K6" s="2" t="e">
        <f t="shared" si="6"/>
        <v>#DIV/0!</v>
      </c>
      <c r="L6" s="1" t="e">
        <f t="shared" si="7"/>
        <v>#DIV/0!</v>
      </c>
      <c r="M6" s="1" t="e">
        <f t="shared" si="8"/>
        <v>#DIV/0!</v>
      </c>
      <c r="N6" s="1" t="e">
        <f t="shared" si="9"/>
        <v>#DIV/0!</v>
      </c>
    </row>
    <row r="7" spans="1:14" x14ac:dyDescent="0.25">
      <c r="A7" s="6"/>
      <c r="B7" s="2" t="s">
        <v>11</v>
      </c>
      <c r="C7" s="3"/>
      <c r="D7" s="3"/>
      <c r="E7" s="5" t="e">
        <f t="shared" si="3"/>
        <v>#DIV/0!</v>
      </c>
      <c r="F7" s="2" t="e">
        <f t="shared" si="4"/>
        <v>#DIV/0!</v>
      </c>
      <c r="G7" s="2" t="e">
        <f t="shared" si="0"/>
        <v>#DIV/0!</v>
      </c>
      <c r="H7" s="2" t="e">
        <f t="shared" si="5"/>
        <v>#DIV/0!</v>
      </c>
      <c r="I7" s="2" t="e">
        <f t="shared" si="1"/>
        <v>#DIV/0!</v>
      </c>
      <c r="J7" s="2" t="e">
        <f t="shared" si="2"/>
        <v>#DIV/0!</v>
      </c>
      <c r="K7" s="2" t="e">
        <f t="shared" si="6"/>
        <v>#DIV/0!</v>
      </c>
      <c r="L7" s="1" t="e">
        <f t="shared" si="7"/>
        <v>#DIV/0!</v>
      </c>
      <c r="M7" s="1" t="e">
        <f t="shared" si="8"/>
        <v>#DIV/0!</v>
      </c>
      <c r="N7" s="1" t="e">
        <f t="shared" si="9"/>
        <v>#DIV/0!</v>
      </c>
    </row>
    <row r="8" spans="1:14" x14ac:dyDescent="0.25">
      <c r="A8" s="6" t="s">
        <v>13</v>
      </c>
      <c r="B8" s="2" t="s">
        <v>8</v>
      </c>
      <c r="C8" s="3"/>
      <c r="D8" s="3"/>
      <c r="E8" s="5" t="e">
        <f>C8/$C$14</f>
        <v>#DIV/0!</v>
      </c>
      <c r="F8" s="2" t="e">
        <f>D8/$D$14</f>
        <v>#DIV/0!</v>
      </c>
      <c r="G8" s="2" t="e">
        <f t="shared" si="0"/>
        <v>#DIV/0!</v>
      </c>
      <c r="H8" s="2" t="e">
        <f>G8/(($D$14-$D8)/($C$14-$C8))</f>
        <v>#DIV/0!</v>
      </c>
      <c r="I8" s="2" t="e">
        <f>$G8-(($D$14-$D8)/($C$14-$C8))</f>
        <v>#DIV/0!</v>
      </c>
      <c r="J8" s="2" t="e">
        <f t="shared" si="2"/>
        <v>#DIV/0!</v>
      </c>
      <c r="K8" s="2" t="e">
        <f t="shared" si="6"/>
        <v>#DIV/0!</v>
      </c>
      <c r="L8" s="1" t="e">
        <f>_xlfn.NORM.S.INV(G8)</f>
        <v>#DIV/0!</v>
      </c>
      <c r="M8" s="1" t="e">
        <f t="shared" si="8"/>
        <v>#DIV/0!</v>
      </c>
      <c r="N8" s="1" t="e">
        <f>($D$14-$D8)/($C$14-$C8)</f>
        <v>#DIV/0!</v>
      </c>
    </row>
    <row r="9" spans="1:14" x14ac:dyDescent="0.25">
      <c r="A9" s="6"/>
      <c r="B9" s="4" t="s">
        <v>18</v>
      </c>
      <c r="C9" s="3"/>
      <c r="D9" s="3"/>
      <c r="E9" s="5" t="e">
        <f t="shared" ref="E9" si="10">C9/$C$14</f>
        <v>#DIV/0!</v>
      </c>
      <c r="F9" s="2" t="e">
        <f t="shared" ref="F9" si="11">D9/$D$14</f>
        <v>#DIV/0!</v>
      </c>
      <c r="G9" s="2" t="e">
        <f t="shared" si="0"/>
        <v>#DIV/0!</v>
      </c>
      <c r="H9" s="2" t="e">
        <f>G9/(($D$14-$D9)/($C$14-$C9))</f>
        <v>#DIV/0!</v>
      </c>
      <c r="I9" s="2" t="e">
        <f>$G9-(($D$14-$D9)/($C$14-$C9))</f>
        <v>#DIV/0!</v>
      </c>
      <c r="J9" s="2" t="e">
        <f t="shared" si="2"/>
        <v>#DIV/0!</v>
      </c>
      <c r="K9" s="2" t="e">
        <f t="shared" si="6"/>
        <v>#DIV/0!</v>
      </c>
      <c r="L9" s="1" t="e">
        <f>_xlfn.NORM.S.INV(G9)</f>
        <v>#DIV/0!</v>
      </c>
      <c r="M9" s="1" t="e">
        <f t="shared" si="8"/>
        <v>#DIV/0!</v>
      </c>
      <c r="N9" s="1" t="e">
        <f>($D$14-$D9)/($C$14-$C9)</f>
        <v>#DIV/0!</v>
      </c>
    </row>
    <row r="10" spans="1:14" x14ac:dyDescent="0.25">
      <c r="A10" s="6" t="s">
        <v>14</v>
      </c>
      <c r="B10" s="2" t="s">
        <v>15</v>
      </c>
      <c r="C10" s="3"/>
      <c r="D10" s="3"/>
      <c r="E10" s="5" t="e">
        <f>C10/$C$15</f>
        <v>#DIV/0!</v>
      </c>
      <c r="F10" s="2" t="e">
        <f>D10/$D$15</f>
        <v>#DIV/0!</v>
      </c>
      <c r="G10" s="2" t="e">
        <f t="shared" si="0"/>
        <v>#DIV/0!</v>
      </c>
      <c r="H10" s="2" t="e">
        <f>G10/(($D$15-$D10)/($C$15-$C10))</f>
        <v>#DIV/0!</v>
      </c>
      <c r="I10" s="2" t="e">
        <f>$G10-(($D$15-$D10)/($C$15-$C10))</f>
        <v>#DIV/0!</v>
      </c>
      <c r="J10" s="2" t="e">
        <f t="shared" si="2"/>
        <v>#DIV/0!</v>
      </c>
      <c r="K10" s="2" t="e">
        <f t="shared" si="6"/>
        <v>#DIV/0!</v>
      </c>
      <c r="L10" s="1" t="e">
        <f>_xlfn.NORM.S.INV(G10)</f>
        <v>#DIV/0!</v>
      </c>
      <c r="M10" s="1" t="e">
        <f t="shared" si="8"/>
        <v>#DIV/0!</v>
      </c>
      <c r="N10" s="1" t="e">
        <f>($D$15-$D10)/($C$15-$C10)</f>
        <v>#DIV/0!</v>
      </c>
    </row>
    <row r="11" spans="1:14" x14ac:dyDescent="0.25">
      <c r="A11" s="6"/>
      <c r="B11" s="2" t="s">
        <v>16</v>
      </c>
      <c r="C11" s="3"/>
      <c r="D11" s="3"/>
      <c r="E11" s="5" t="e">
        <f>C11/$C$15</f>
        <v>#DIV/0!</v>
      </c>
      <c r="F11" s="2" t="e">
        <f>D11/$D$15</f>
        <v>#DIV/0!</v>
      </c>
      <c r="G11" s="2" t="e">
        <f t="shared" si="0"/>
        <v>#DIV/0!</v>
      </c>
      <c r="H11" s="2" t="e">
        <f>G11/(($D$15-$D11)/($C$15-$C11))</f>
        <v>#DIV/0!</v>
      </c>
      <c r="I11" s="2" t="e">
        <f>$G11-(($D$15-$D11)/($C$15-$C11))</f>
        <v>#DIV/0!</v>
      </c>
      <c r="J11" s="2" t="e">
        <f t="shared" si="2"/>
        <v>#DIV/0!</v>
      </c>
      <c r="K11" s="2" t="e">
        <f t="shared" si="6"/>
        <v>#DIV/0!</v>
      </c>
      <c r="L11" s="1" t="e">
        <f>_xlfn.NORM.S.INV(G11)</f>
        <v>#DIV/0!</v>
      </c>
      <c r="M11" s="1" t="e">
        <f t="shared" si="8"/>
        <v>#DIV/0!</v>
      </c>
      <c r="N11" s="1" t="e">
        <f>($D$15-$D11)/($C$15-$C11)</f>
        <v>#DIV/0!</v>
      </c>
    </row>
    <row r="13" spans="1:14" x14ac:dyDescent="0.25">
      <c r="A13" s="1" t="s">
        <v>19</v>
      </c>
      <c r="C13" s="1">
        <f>SUM(C2:C7)</f>
        <v>0</v>
      </c>
      <c r="D13" s="1">
        <f>SUM(D2:D7)</f>
        <v>0</v>
      </c>
    </row>
    <row r="14" spans="1:14" x14ac:dyDescent="0.25">
      <c r="A14" s="1" t="s">
        <v>20</v>
      </c>
      <c r="C14" s="1">
        <f>SUM(C8:C9)</f>
        <v>0</v>
      </c>
      <c r="D14" s="1">
        <f>SUM(D8:D9)</f>
        <v>0</v>
      </c>
    </row>
    <row r="15" spans="1:14" x14ac:dyDescent="0.25">
      <c r="A15" s="1" t="s">
        <v>21</v>
      </c>
      <c r="C15" s="1">
        <f>SUM(C10:C11)</f>
        <v>0</v>
      </c>
      <c r="D15" s="1">
        <f>SUM(D10:D11)</f>
        <v>0</v>
      </c>
    </row>
  </sheetData>
  <sheetProtection algorithmName="SHA-512" hashValue="LO9PVZeiTatnrRxkh+EPf0+4n7WqRasIrtEgjPF0XL34rcIKvztjPBV0hssNiWHf0jLe6welCdCuEd4R/fhdIw==" saltValue="oRS4cBIAbPe+09FvZ5OfQQ==" spinCount="100000" sheet="1" objects="1" scenarios="1" selectLockedCells="1"/>
  <mergeCells count="3">
    <mergeCell ref="A2:A7"/>
    <mergeCell ref="A8:A9"/>
    <mergeCell ref="A10:A11"/>
  </mergeCells>
  <conditionalFormatting sqref="H2:H11">
    <cfRule type="cellIs" dxfId="0" priority="1" operator="greaterThan">
      <formula>1.25</formula>
    </cfRule>
  </conditionalFormatting>
  <pageMargins left="0.7" right="0.7" top="0.75" bottom="0.75" header="0.3" footer="0.3"/>
  <pageSetup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Disproportionality_Metrics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Way, Gordon</dc:creator>
  <cp:lastModifiedBy>Way, Gordon</cp:lastModifiedBy>
  <dcterms:created xsi:type="dcterms:W3CDTF">2022-03-18T20:01:18Z</dcterms:created>
  <dcterms:modified xsi:type="dcterms:W3CDTF">2025-05-25T14:02:50Z</dcterms:modified>
</cp:coreProperties>
</file>